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580" tabRatio="713" activeTab="0"/>
  </bookViews>
  <sheets>
    <sheet name="Pflanzenschutzmittel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<sst xmlns="http://schemas.openxmlformats.org/spreadsheetml/2006/main" count="41" uniqueCount="30">
  <si>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Fr.</t>
  </si>
  <si>
    <t>Weizen</t>
  </si>
  <si>
    <t>Kartoffeln</t>
  </si>
  <si>
    <t>Beeren</t>
  </si>
  <si>
    <t>Obst</t>
  </si>
  <si>
    <t>Reben</t>
  </si>
  <si>
    <t>Zuckerrüben</t>
  </si>
  <si>
    <t>Futterrüben</t>
  </si>
  <si>
    <t>Körnermais</t>
  </si>
  <si>
    <t>Total</t>
  </si>
  <si>
    <t>Total (wie oben)</t>
  </si>
  <si>
    <t>Gerste</t>
  </si>
  <si>
    <t>Raps</t>
  </si>
  <si>
    <t>Zukauf</t>
  </si>
  <si>
    <t>Wiederverkauf</t>
  </si>
  <si>
    <t>ZUKAUF/VORRAT</t>
  </si>
  <si>
    <t>Vorrat 1. Januar
gemäss Inventar:</t>
  </si>
  <si>
    <t>Verwendung im
Frühjahr und Sommer:</t>
  </si>
  <si>
    <t>Mais f. CCM</t>
  </si>
  <si>
    <t>Silomais/Grünmais</t>
  </si>
  <si>
    <t>Wiesen/Weiden</t>
  </si>
  <si>
    <t>Gemüse</t>
  </si>
  <si>
    <t>Verwendung im Herbst
für nächstjährige Ernte: (Feldinventar)</t>
  </si>
  <si>
    <t>Vorrat 31. Dezember
gemäss Inventar:</t>
  </si>
  <si>
    <t>l/kg</t>
  </si>
  <si>
    <t>Spritzen für Dritte</t>
  </si>
  <si>
    <t>V    E    R    W    E    N    D    U    N    G</t>
  </si>
  <si>
    <t>(Verteilung entweder in l/kg oder in Fr.)</t>
  </si>
  <si>
    <t>Zukauf und Verwendung von Dünger- und Pflanzenschutzmittel</t>
  </si>
  <si>
    <t>Produkt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</si>
</sst>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#,##0.000"/>
    <numFmt numFmtId="176" formatCode="0.0"/>
    <numFmt numFmtId="177" formatCode="#,##0.0"/>
  </numFmts>
  <fonts count="11">
    <font>
      <sz val="12"/>
      <name val="Arial"/>
      <family val="0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medium">
        <color indexed="23"/>
      </left>
      <right style="medium">
        <color indexed="22"/>
      </right>
      <top style="medium">
        <color indexed="22"/>
      </top>
      <bottom style="medium">
        <color indexed="23"/>
      </bottom>
    </border>
    <border>
      <left style="medium">
        <color indexed="22"/>
      </left>
      <right style="medium">
        <color indexed="23"/>
      </right>
      <top style="medium">
        <color indexed="22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2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>
        <color indexed="22"/>
      </bottom>
    </border>
    <border>
      <left style="medium">
        <color indexed="23"/>
      </left>
      <right style="thin">
        <color indexed="8"/>
      </right>
      <top style="medium">
        <color indexed="22"/>
      </top>
      <bottom style="medium">
        <color indexed="23"/>
      </bottom>
    </border>
    <border>
      <left style="medium">
        <color indexed="23"/>
      </left>
      <right style="thin">
        <color indexed="8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3"/>
      </top>
      <bottom style="medium">
        <color indexed="23"/>
      </bottom>
    </border>
    <border>
      <left style="medium">
        <color indexed="22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2"/>
      </top>
      <bottom style="medium">
        <color indexed="23"/>
      </bottom>
    </border>
    <border>
      <left style="thin">
        <color indexed="8"/>
      </left>
      <right>
        <color indexed="63"/>
      </right>
      <top style="medium">
        <color indexed="23"/>
      </top>
      <bottom style="medium">
        <color indexed="22"/>
      </bottom>
    </border>
    <border>
      <left style="medium">
        <color indexed="23"/>
      </left>
      <right style="thin">
        <color indexed="8"/>
      </right>
      <top style="medium">
        <color indexed="22"/>
      </top>
      <bottom style="medium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2"/>
      </bottom>
    </border>
    <border>
      <left style="thin">
        <color indexed="8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3"/>
      </left>
      <right style="medium">
        <color indexed="22"/>
      </right>
      <top style="medium">
        <color indexed="23"/>
      </top>
      <bottom style="medium">
        <color indexed="22"/>
      </bottom>
    </border>
    <border>
      <left style="medium">
        <color indexed="22"/>
      </left>
      <right style="medium">
        <color indexed="23"/>
      </right>
      <top style="medium">
        <color indexed="2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6" xfId="0" applyFill="1" applyBorder="1" applyAlignment="1">
      <alignment/>
    </xf>
    <xf numFmtId="0" fontId="0" fillId="3" borderId="6" xfId="0" applyFill="1" applyBorder="1" applyAlignment="1">
      <alignment/>
    </xf>
    <xf numFmtId="0" fontId="7" fillId="0" borderId="0" xfId="0" applyFont="1" applyAlignment="1">
      <alignment/>
    </xf>
    <xf numFmtId="3" fontId="8" fillId="4" borderId="7" xfId="0" applyNumberFormat="1" applyFont="1" applyFill="1" applyBorder="1" applyAlignment="1">
      <alignment/>
    </xf>
    <xf numFmtId="3" fontId="8" fillId="5" borderId="8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4" fontId="8" fillId="0" borderId="9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175" fontId="10" fillId="0" borderId="0" xfId="0" applyNumberFormat="1" applyFont="1" applyBorder="1" applyAlignment="1">
      <alignment vertical="top"/>
    </xf>
    <xf numFmtId="175" fontId="10" fillId="0" borderId="11" xfId="0" applyNumberFormat="1" applyFont="1" applyBorder="1" applyAlignment="1">
      <alignment vertical="top"/>
    </xf>
    <xf numFmtId="4" fontId="8" fillId="4" borderId="12" xfId="0" applyNumberFormat="1" applyFont="1" applyFill="1" applyBorder="1" applyAlignment="1">
      <alignment/>
    </xf>
    <xf numFmtId="3" fontId="8" fillId="4" borderId="12" xfId="0" applyNumberFormat="1" applyFont="1" applyFill="1" applyBorder="1" applyAlignment="1">
      <alignment/>
    </xf>
    <xf numFmtId="4" fontId="8" fillId="4" borderId="13" xfId="0" applyNumberFormat="1" applyFont="1" applyFill="1" applyBorder="1" applyAlignment="1">
      <alignment/>
    </xf>
    <xf numFmtId="0" fontId="6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4" borderId="14" xfId="0" applyFon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vertical="center" wrapText="1"/>
    </xf>
    <xf numFmtId="0" fontId="0" fillId="0" borderId="3" xfId="0" applyBorder="1" applyAlignment="1">
      <alignment/>
    </xf>
    <xf numFmtId="0" fontId="5" fillId="3" borderId="4" xfId="0" applyFont="1" applyFill="1" applyBorder="1" applyAlignment="1">
      <alignment horizontal="center" textRotation="90"/>
    </xf>
    <xf numFmtId="0" fontId="5" fillId="3" borderId="19" xfId="0" applyFont="1" applyFill="1" applyBorder="1" applyAlignment="1">
      <alignment horizontal="center" textRotation="90"/>
    </xf>
    <xf numFmtId="0" fontId="5" fillId="3" borderId="5" xfId="0" applyFont="1" applyFill="1" applyBorder="1" applyAlignment="1">
      <alignment horizontal="center" textRotation="90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19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0" fillId="0" borderId="11" xfId="0" applyBorder="1" applyAlignment="1">
      <alignment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3" fontId="8" fillId="0" borderId="23" xfId="0" applyNumberFormat="1" applyFont="1" applyBorder="1" applyAlignment="1" applyProtection="1">
      <alignment/>
      <protection locked="0"/>
    </xf>
    <xf numFmtId="4" fontId="8" fillId="0" borderId="9" xfId="0" applyNumberFormat="1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4" fontId="8" fillId="0" borderId="2" xfId="0" applyNumberFormat="1" applyFont="1" applyBorder="1" applyAlignment="1" applyProtection="1">
      <alignment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3" fontId="8" fillId="0" borderId="7" xfId="0" applyNumberFormat="1" applyFont="1" applyBorder="1" applyAlignment="1" applyProtection="1">
      <alignment/>
      <protection locked="0"/>
    </xf>
    <xf numFmtId="4" fontId="8" fillId="0" borderId="13" xfId="0" applyNumberFormat="1" applyFont="1" applyBorder="1" applyAlignment="1" applyProtection="1">
      <alignment/>
      <protection locked="0"/>
    </xf>
    <xf numFmtId="3" fontId="8" fillId="0" borderId="24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M7" sqref="M7"/>
    </sheetView>
  </sheetViews>
  <sheetFormatPr defaultColWidth="11.5546875" defaultRowHeight="15"/>
  <cols>
    <col min="1" max="1" width="2.10546875" style="0" customWidth="1"/>
    <col min="2" max="2" width="12.99609375" style="0" customWidth="1"/>
    <col min="3" max="3" width="6.21484375" style="0" customWidth="1"/>
    <col min="4" max="4" width="4.10546875" style="0" customWidth="1"/>
    <col min="5" max="5" width="6.3359375" style="0" customWidth="1"/>
    <col min="6" max="6" width="4.10546875" style="0" customWidth="1"/>
    <col min="7" max="7" width="6.21484375" style="0" customWidth="1"/>
    <col min="8" max="8" width="4.10546875" style="0" customWidth="1"/>
    <col min="9" max="9" width="6.21484375" style="0" customWidth="1"/>
    <col min="10" max="10" width="4.10546875" style="0" customWidth="1"/>
    <col min="11" max="11" width="6.21484375" style="0" customWidth="1"/>
    <col min="12" max="12" width="4.10546875" style="0" customWidth="1"/>
    <col min="13" max="13" width="6.21484375" style="0" customWidth="1"/>
    <col min="14" max="14" width="1.33203125" style="0" customWidth="1"/>
  </cols>
  <sheetData>
    <row r="1" s="2" customFormat="1" ht="30" customHeight="1">
      <c r="A1" s="1" t="s">
        <v>28</v>
      </c>
    </row>
    <row r="2" ht="13.5" customHeight="1" thickBot="1">
      <c r="A2" s="3" t="s">
        <v>27</v>
      </c>
    </row>
    <row r="3" spans="1:13" ht="18" customHeight="1" thickBot="1">
      <c r="A3" s="7"/>
      <c r="B3" s="6" t="s">
        <v>29</v>
      </c>
      <c r="C3" s="6"/>
      <c r="D3" s="47"/>
      <c r="E3" s="48"/>
      <c r="F3" s="47"/>
      <c r="G3" s="48"/>
      <c r="H3" s="47"/>
      <c r="I3" s="48"/>
      <c r="J3" s="47"/>
      <c r="K3" s="48"/>
      <c r="L3" s="47"/>
      <c r="M3" s="48"/>
    </row>
    <row r="4" spans="1:13" ht="17.25" customHeight="1" thickBot="1">
      <c r="A4" s="8"/>
      <c r="B4" s="26"/>
      <c r="C4" s="27"/>
      <c r="D4" s="4" t="s">
        <v>24</v>
      </c>
      <c r="E4" s="5" t="s">
        <v>0</v>
      </c>
      <c r="F4" s="4" t="s">
        <v>24</v>
      </c>
      <c r="G4" s="5" t="s">
        <v>0</v>
      </c>
      <c r="H4" s="4" t="s">
        <v>24</v>
      </c>
      <c r="I4" s="5" t="s">
        <v>0</v>
      </c>
      <c r="J4" s="4" t="s">
        <v>24</v>
      </c>
      <c r="K4" s="5" t="s">
        <v>0</v>
      </c>
      <c r="L4" s="4" t="s">
        <v>24</v>
      </c>
      <c r="M4" s="5" t="s">
        <v>0</v>
      </c>
    </row>
    <row r="5" spans="1:13" ht="24.75" customHeight="1" thickBot="1">
      <c r="A5" s="30" t="s">
        <v>15</v>
      </c>
      <c r="B5" s="28" t="s">
        <v>16</v>
      </c>
      <c r="C5" s="36"/>
      <c r="D5" s="53"/>
      <c r="E5" s="42"/>
      <c r="F5" s="53"/>
      <c r="G5" s="42"/>
      <c r="H5" s="53"/>
      <c r="I5" s="42"/>
      <c r="J5" s="53"/>
      <c r="K5" s="42"/>
      <c r="L5" s="53"/>
      <c r="M5" s="42"/>
    </row>
    <row r="6" spans="1:13" ht="17.25" customHeight="1" thickBot="1">
      <c r="A6" s="31"/>
      <c r="B6" s="39" t="s">
        <v>13</v>
      </c>
      <c r="C6" s="40"/>
      <c r="D6" s="41"/>
      <c r="E6" s="42"/>
      <c r="F6" s="41"/>
      <c r="G6" s="42"/>
      <c r="H6" s="41"/>
      <c r="I6" s="42"/>
      <c r="J6" s="41"/>
      <c r="K6" s="42"/>
      <c r="L6" s="41"/>
      <c r="M6" s="42"/>
    </row>
    <row r="7" spans="1:13" ht="17.25" customHeight="1" thickBot="1">
      <c r="A7" s="31"/>
      <c r="B7" s="39"/>
      <c r="C7" s="40"/>
      <c r="D7" s="41"/>
      <c r="E7" s="42"/>
      <c r="F7" s="41"/>
      <c r="G7" s="42"/>
      <c r="H7" s="41"/>
      <c r="I7" s="42"/>
      <c r="J7" s="41"/>
      <c r="K7" s="42"/>
      <c r="L7" s="41"/>
      <c r="M7" s="42"/>
    </row>
    <row r="8" spans="1:13" ht="17.25" customHeight="1" thickBot="1">
      <c r="A8" s="32"/>
      <c r="B8" s="43"/>
      <c r="C8" s="44"/>
      <c r="D8" s="45"/>
      <c r="E8" s="46"/>
      <c r="F8" s="45"/>
      <c r="G8" s="46"/>
      <c r="H8" s="45"/>
      <c r="I8" s="46"/>
      <c r="J8" s="45"/>
      <c r="K8" s="46"/>
      <c r="L8" s="45"/>
      <c r="M8" s="46"/>
    </row>
    <row r="9" spans="1:13" ht="17.25" customHeight="1" thickBot="1">
      <c r="A9" s="9"/>
      <c r="B9" s="25" t="s">
        <v>9</v>
      </c>
      <c r="C9" s="24"/>
      <c r="D9" s="12">
        <f>IF(SUM(D5:D8)&gt;0,SUM(D5:D8),"")</f>
      </c>
      <c r="E9" s="20" t="str">
        <f>IF(SUM(E5:E8)&gt;0,SUM(E5:E8)," ")</f>
        <v> </v>
      </c>
      <c r="F9" s="21">
        <f aca="true" t="shared" si="0" ref="F9:M9">IF(SUM(F5:F8)&gt;0,SUM(F5:F8),"")</f>
      </c>
      <c r="G9" s="20">
        <f t="shared" si="0"/>
      </c>
      <c r="H9" s="21" t="str">
        <f>IF(SUM(H5:H8)&gt;0,SUM(H5:H8)," ")</f>
        <v> </v>
      </c>
      <c r="I9" s="20">
        <f t="shared" si="0"/>
      </c>
      <c r="J9" s="21">
        <f t="shared" si="0"/>
      </c>
      <c r="K9" s="20">
        <f t="shared" si="0"/>
      </c>
      <c r="L9" s="21">
        <f t="shared" si="0"/>
      </c>
      <c r="M9" s="22">
        <f t="shared" si="0"/>
      </c>
    </row>
    <row r="10" spans="1:13" ht="24.75" customHeight="1" thickBot="1">
      <c r="A10" s="33" t="s">
        <v>26</v>
      </c>
      <c r="B10" s="28" t="s">
        <v>17</v>
      </c>
      <c r="C10" s="29"/>
      <c r="D10" s="18"/>
      <c r="E10" s="18" t="str">
        <f aca="true" t="shared" si="1" ref="E10:M10">IF(SUM(D9,E9)&gt;0,E9/D9," ")</f>
        <v> </v>
      </c>
      <c r="F10" s="18"/>
      <c r="G10" s="18" t="str">
        <f t="shared" si="1"/>
        <v> </v>
      </c>
      <c r="H10" s="18"/>
      <c r="I10" s="18" t="str">
        <f t="shared" si="1"/>
        <v> </v>
      </c>
      <c r="J10" s="18"/>
      <c r="K10" s="18" t="str">
        <f t="shared" si="1"/>
        <v> </v>
      </c>
      <c r="L10" s="18"/>
      <c r="M10" s="19" t="str">
        <f t="shared" si="1"/>
        <v> </v>
      </c>
    </row>
    <row r="11" spans="1:13" ht="17.25" customHeight="1" thickBot="1">
      <c r="A11" s="34"/>
      <c r="B11" s="49" t="s">
        <v>1</v>
      </c>
      <c r="C11" s="17">
        <f>IF(SUM(D11+F11+H11+J11+L11)=0,"",SUM(E11,G11,I11,K11,M11))</f>
      </c>
      <c r="D11" s="41"/>
      <c r="E11" s="15">
        <f aca="true" t="shared" si="2" ref="E11:E30">IF(D11&lt;1,"",ROUND(E$10*D11*2,1)/2)</f>
      </c>
      <c r="F11" s="41"/>
      <c r="G11" s="15">
        <f aca="true" t="shared" si="3" ref="G11:G31">IF(F11&lt;1,"",ROUND(G$10*F11*2,1)/2)</f>
      </c>
      <c r="H11" s="41"/>
      <c r="I11" s="15">
        <f aca="true" t="shared" si="4" ref="I11:I31">IF(H11&lt;1,"",ROUND(I$10*H11*2,1)/2)</f>
      </c>
      <c r="J11" s="41"/>
      <c r="K11" s="15">
        <f aca="true" t="shared" si="5" ref="K11:K31">IF(J11&lt;1,"",ROUND(K$10*J11*2,1)/2)</f>
      </c>
      <c r="L11" s="41"/>
      <c r="M11" s="15">
        <f aca="true" t="shared" si="6" ref="M11:M31">IF(L11&lt;1,"",ROUND(M$10*L11*2,1)/2)</f>
      </c>
    </row>
    <row r="12" spans="1:13" ht="17.25" customHeight="1" thickBot="1">
      <c r="A12" s="34"/>
      <c r="B12" s="49" t="s">
        <v>11</v>
      </c>
      <c r="C12" s="17">
        <f aca="true" t="shared" si="7" ref="C12:C37">IF(SUM(D12+F12+H12+J12+L12)=0,"",SUM(E12,G12,I12,K12,M12))</f>
      </c>
      <c r="D12" s="41"/>
      <c r="E12" s="15">
        <f t="shared" si="2"/>
      </c>
      <c r="F12" s="41"/>
      <c r="G12" s="15">
        <f t="shared" si="3"/>
      </c>
      <c r="H12" s="41"/>
      <c r="I12" s="15">
        <f t="shared" si="4"/>
      </c>
      <c r="J12" s="41"/>
      <c r="K12" s="15">
        <f t="shared" si="5"/>
      </c>
      <c r="L12" s="41"/>
      <c r="M12" s="15">
        <f t="shared" si="6"/>
      </c>
    </row>
    <row r="13" spans="1:13" ht="17.25" customHeight="1" thickBot="1">
      <c r="A13" s="34"/>
      <c r="B13" s="49"/>
      <c r="C13" s="17">
        <f t="shared" si="7"/>
      </c>
      <c r="D13" s="41"/>
      <c r="E13" s="15">
        <f t="shared" si="2"/>
      </c>
      <c r="F13" s="41"/>
      <c r="G13" s="15">
        <f t="shared" si="3"/>
      </c>
      <c r="H13" s="41"/>
      <c r="I13" s="15">
        <f t="shared" si="4"/>
      </c>
      <c r="J13" s="41"/>
      <c r="K13" s="15">
        <f t="shared" si="5"/>
      </c>
      <c r="L13" s="41"/>
      <c r="M13" s="15">
        <f t="shared" si="6"/>
      </c>
    </row>
    <row r="14" spans="1:13" ht="17.25" customHeight="1" thickBot="1">
      <c r="A14" s="34"/>
      <c r="B14" s="49" t="s">
        <v>8</v>
      </c>
      <c r="C14" s="17">
        <f t="shared" si="7"/>
      </c>
      <c r="D14" s="41"/>
      <c r="E14" s="15">
        <f t="shared" si="2"/>
      </c>
      <c r="F14" s="41"/>
      <c r="G14" s="15">
        <f t="shared" si="3"/>
      </c>
      <c r="H14" s="41"/>
      <c r="I14" s="15">
        <f t="shared" si="4"/>
      </c>
      <c r="J14" s="41"/>
      <c r="K14" s="15">
        <f t="shared" si="5"/>
      </c>
      <c r="L14" s="41"/>
      <c r="M14" s="15">
        <f t="shared" si="6"/>
      </c>
    </row>
    <row r="15" spans="1:13" ht="17.25" customHeight="1" thickBot="1">
      <c r="A15" s="34"/>
      <c r="B15" s="49" t="s">
        <v>18</v>
      </c>
      <c r="C15" s="17">
        <f t="shared" si="7"/>
      </c>
      <c r="D15" s="41"/>
      <c r="E15" s="15">
        <f t="shared" si="2"/>
      </c>
      <c r="F15" s="41"/>
      <c r="G15" s="15">
        <f t="shared" si="3"/>
      </c>
      <c r="H15" s="41"/>
      <c r="I15" s="15">
        <f t="shared" si="4"/>
      </c>
      <c r="J15" s="41"/>
      <c r="K15" s="15">
        <f t="shared" si="5"/>
      </c>
      <c r="L15" s="41"/>
      <c r="M15" s="15">
        <f t="shared" si="6"/>
      </c>
    </row>
    <row r="16" spans="1:13" ht="17.25" customHeight="1" thickBot="1">
      <c r="A16" s="34"/>
      <c r="B16" s="49"/>
      <c r="C16" s="17">
        <f t="shared" si="7"/>
      </c>
      <c r="D16" s="41"/>
      <c r="E16" s="15">
        <f t="shared" si="2"/>
      </c>
      <c r="F16" s="41"/>
      <c r="G16" s="15">
        <f t="shared" si="3"/>
      </c>
      <c r="H16" s="41"/>
      <c r="I16" s="15">
        <f t="shared" si="4"/>
      </c>
      <c r="J16" s="41"/>
      <c r="K16" s="15">
        <f t="shared" si="5"/>
      </c>
      <c r="L16" s="41"/>
      <c r="M16" s="15">
        <f t="shared" si="6"/>
      </c>
    </row>
    <row r="17" spans="1:13" ht="17.25" customHeight="1" thickBot="1">
      <c r="A17" s="34"/>
      <c r="B17" s="49" t="s">
        <v>2</v>
      </c>
      <c r="C17" s="17">
        <f t="shared" si="7"/>
      </c>
      <c r="D17" s="41"/>
      <c r="E17" s="15">
        <f t="shared" si="2"/>
      </c>
      <c r="F17" s="41"/>
      <c r="G17" s="15">
        <f t="shared" si="3"/>
      </c>
      <c r="H17" s="41"/>
      <c r="I17" s="15">
        <f t="shared" si="4"/>
      </c>
      <c r="J17" s="41"/>
      <c r="K17" s="15">
        <f t="shared" si="5"/>
      </c>
      <c r="L17" s="41"/>
      <c r="M17" s="15">
        <f t="shared" si="6"/>
      </c>
    </row>
    <row r="18" spans="1:13" ht="17.25" customHeight="1" thickBot="1">
      <c r="A18" s="34"/>
      <c r="B18" s="49" t="s">
        <v>6</v>
      </c>
      <c r="C18" s="17">
        <f t="shared" si="7"/>
      </c>
      <c r="D18" s="41"/>
      <c r="E18" s="15">
        <f t="shared" si="2"/>
      </c>
      <c r="F18" s="41"/>
      <c r="G18" s="15">
        <f t="shared" si="3"/>
      </c>
      <c r="H18" s="41"/>
      <c r="I18" s="15">
        <f t="shared" si="4"/>
      </c>
      <c r="J18" s="41"/>
      <c r="K18" s="15">
        <f t="shared" si="5"/>
      </c>
      <c r="L18" s="41"/>
      <c r="M18" s="15">
        <f t="shared" si="6"/>
      </c>
    </row>
    <row r="19" spans="1:13" ht="17.25" customHeight="1" thickBot="1">
      <c r="A19" s="34"/>
      <c r="B19" s="49" t="s">
        <v>12</v>
      </c>
      <c r="C19" s="17">
        <f t="shared" si="7"/>
      </c>
      <c r="D19" s="41"/>
      <c r="E19" s="15">
        <f t="shared" si="2"/>
      </c>
      <c r="F19" s="41"/>
      <c r="G19" s="15">
        <f t="shared" si="3"/>
      </c>
      <c r="H19" s="41"/>
      <c r="I19" s="15">
        <f t="shared" si="4"/>
      </c>
      <c r="J19" s="41"/>
      <c r="K19" s="15">
        <f t="shared" si="5"/>
      </c>
      <c r="L19" s="41"/>
      <c r="M19" s="15">
        <f t="shared" si="6"/>
      </c>
    </row>
    <row r="20" spans="1:13" ht="17.25" customHeight="1" thickBot="1">
      <c r="A20" s="34"/>
      <c r="B20" s="49"/>
      <c r="C20" s="17">
        <f t="shared" si="7"/>
      </c>
      <c r="D20" s="41"/>
      <c r="E20" s="15">
        <f t="shared" si="2"/>
      </c>
      <c r="F20" s="41"/>
      <c r="G20" s="15">
        <f t="shared" si="3"/>
      </c>
      <c r="H20" s="41"/>
      <c r="I20" s="15">
        <f t="shared" si="4"/>
      </c>
      <c r="J20" s="41"/>
      <c r="K20" s="15">
        <f t="shared" si="5"/>
      </c>
      <c r="L20" s="41"/>
      <c r="M20" s="15">
        <f t="shared" si="6"/>
      </c>
    </row>
    <row r="21" spans="1:13" ht="17.25" customHeight="1" thickBot="1">
      <c r="A21" s="34"/>
      <c r="B21" s="49" t="s">
        <v>7</v>
      </c>
      <c r="C21" s="17">
        <f t="shared" si="7"/>
      </c>
      <c r="D21" s="41"/>
      <c r="E21" s="15">
        <f t="shared" si="2"/>
      </c>
      <c r="F21" s="41"/>
      <c r="G21" s="15">
        <f t="shared" si="3"/>
      </c>
      <c r="H21" s="41"/>
      <c r="I21" s="15">
        <f t="shared" si="4"/>
      </c>
      <c r="J21" s="41"/>
      <c r="K21" s="15">
        <f t="shared" si="5"/>
      </c>
      <c r="L21" s="41"/>
      <c r="M21" s="15">
        <f t="shared" si="6"/>
      </c>
    </row>
    <row r="22" spans="1:13" ht="17.25" customHeight="1" thickBot="1">
      <c r="A22" s="34"/>
      <c r="B22" s="49" t="s">
        <v>19</v>
      </c>
      <c r="C22" s="17">
        <f t="shared" si="7"/>
      </c>
      <c r="D22" s="41"/>
      <c r="E22" s="15">
        <f t="shared" si="2"/>
      </c>
      <c r="F22" s="41"/>
      <c r="G22" s="15">
        <f t="shared" si="3"/>
      </c>
      <c r="H22" s="41"/>
      <c r="I22" s="15">
        <f t="shared" si="4"/>
      </c>
      <c r="J22" s="41"/>
      <c r="K22" s="15">
        <f t="shared" si="5"/>
      </c>
      <c r="L22" s="41"/>
      <c r="M22" s="15">
        <f t="shared" si="6"/>
      </c>
    </row>
    <row r="23" spans="1:13" ht="17.25" customHeight="1" thickBot="1">
      <c r="A23" s="34"/>
      <c r="B23" s="49" t="s">
        <v>20</v>
      </c>
      <c r="C23" s="17">
        <f t="shared" si="7"/>
      </c>
      <c r="D23" s="41"/>
      <c r="E23" s="15">
        <f t="shared" si="2"/>
      </c>
      <c r="F23" s="41"/>
      <c r="G23" s="15">
        <f t="shared" si="3"/>
      </c>
      <c r="H23" s="41"/>
      <c r="I23" s="15">
        <f t="shared" si="4"/>
      </c>
      <c r="J23" s="41"/>
      <c r="K23" s="15">
        <f t="shared" si="5"/>
      </c>
      <c r="L23" s="41"/>
      <c r="M23" s="15">
        <f t="shared" si="6"/>
      </c>
    </row>
    <row r="24" spans="1:13" ht="17.25" customHeight="1" thickBot="1">
      <c r="A24" s="34"/>
      <c r="B24" s="49"/>
      <c r="C24" s="17">
        <f t="shared" si="7"/>
      </c>
      <c r="D24" s="41"/>
      <c r="E24" s="15">
        <f t="shared" si="2"/>
      </c>
      <c r="F24" s="41"/>
      <c r="G24" s="15">
        <f t="shared" si="3"/>
      </c>
      <c r="H24" s="41"/>
      <c r="I24" s="15">
        <f t="shared" si="4"/>
      </c>
      <c r="J24" s="41"/>
      <c r="K24" s="15">
        <f t="shared" si="5"/>
      </c>
      <c r="L24" s="41"/>
      <c r="M24" s="15">
        <f t="shared" si="6"/>
      </c>
    </row>
    <row r="25" spans="1:13" ht="17.25" customHeight="1" thickBot="1">
      <c r="A25" s="34"/>
      <c r="B25" s="49" t="s">
        <v>5</v>
      </c>
      <c r="C25" s="17">
        <f t="shared" si="7"/>
      </c>
      <c r="D25" s="41"/>
      <c r="E25" s="15">
        <f t="shared" si="2"/>
      </c>
      <c r="F25" s="41"/>
      <c r="G25" s="15">
        <f t="shared" si="3"/>
      </c>
      <c r="H25" s="41"/>
      <c r="I25" s="15">
        <f t="shared" si="4"/>
      </c>
      <c r="J25" s="41"/>
      <c r="K25" s="15">
        <f t="shared" si="5"/>
      </c>
      <c r="L25" s="41"/>
      <c r="M25" s="15">
        <f t="shared" si="6"/>
      </c>
    </row>
    <row r="26" spans="1:13" ht="17.25" customHeight="1" thickBot="1">
      <c r="A26" s="34"/>
      <c r="B26" s="49" t="s">
        <v>4</v>
      </c>
      <c r="C26" s="17">
        <f t="shared" si="7"/>
      </c>
      <c r="D26" s="41"/>
      <c r="E26" s="15">
        <f t="shared" si="2"/>
      </c>
      <c r="F26" s="41"/>
      <c r="G26" s="15">
        <f t="shared" si="3"/>
      </c>
      <c r="H26" s="41"/>
      <c r="I26" s="15">
        <f t="shared" si="4"/>
      </c>
      <c r="J26" s="41"/>
      <c r="K26" s="15">
        <f t="shared" si="5"/>
      </c>
      <c r="L26" s="41"/>
      <c r="M26" s="15">
        <f t="shared" si="6"/>
      </c>
    </row>
    <row r="27" spans="1:13" ht="17.25" customHeight="1" thickBot="1">
      <c r="A27" s="34"/>
      <c r="B27" s="49" t="s">
        <v>3</v>
      </c>
      <c r="C27" s="17">
        <f t="shared" si="7"/>
      </c>
      <c r="D27" s="41"/>
      <c r="E27" s="15">
        <f t="shared" si="2"/>
      </c>
      <c r="F27" s="41"/>
      <c r="G27" s="15">
        <f t="shared" si="3"/>
      </c>
      <c r="H27" s="41"/>
      <c r="I27" s="15">
        <f t="shared" si="4"/>
      </c>
      <c r="J27" s="41"/>
      <c r="K27" s="15">
        <f t="shared" si="5"/>
      </c>
      <c r="L27" s="41"/>
      <c r="M27" s="15">
        <f t="shared" si="6"/>
      </c>
    </row>
    <row r="28" spans="1:13" ht="17.25" customHeight="1" thickBot="1">
      <c r="A28" s="34"/>
      <c r="B28" s="49" t="s">
        <v>21</v>
      </c>
      <c r="C28" s="17">
        <f t="shared" si="7"/>
      </c>
      <c r="D28" s="41"/>
      <c r="E28" s="15">
        <f t="shared" si="2"/>
      </c>
      <c r="F28" s="41"/>
      <c r="G28" s="15">
        <f t="shared" si="3"/>
      </c>
      <c r="H28" s="41"/>
      <c r="I28" s="15">
        <f t="shared" si="4"/>
      </c>
      <c r="J28" s="41"/>
      <c r="K28" s="15">
        <f t="shared" si="5"/>
      </c>
      <c r="L28" s="41"/>
      <c r="M28" s="15">
        <f t="shared" si="6"/>
      </c>
    </row>
    <row r="29" spans="1:13" ht="17.25" customHeight="1" thickBot="1">
      <c r="A29" s="34"/>
      <c r="B29" s="49"/>
      <c r="C29" s="17">
        <f t="shared" si="7"/>
      </c>
      <c r="D29" s="41"/>
      <c r="E29" s="15">
        <f t="shared" si="2"/>
      </c>
      <c r="F29" s="41"/>
      <c r="G29" s="15">
        <f t="shared" si="3"/>
      </c>
      <c r="H29" s="41"/>
      <c r="I29" s="15">
        <f t="shared" si="4"/>
      </c>
      <c r="J29" s="41"/>
      <c r="K29" s="15">
        <f t="shared" si="5"/>
      </c>
      <c r="L29" s="41"/>
      <c r="M29" s="15">
        <f t="shared" si="6"/>
      </c>
    </row>
    <row r="30" spans="1:13" ht="17.25" customHeight="1" thickBot="1">
      <c r="A30" s="34"/>
      <c r="B30" s="49" t="s">
        <v>25</v>
      </c>
      <c r="C30" s="17">
        <f t="shared" si="7"/>
      </c>
      <c r="D30" s="41"/>
      <c r="E30" s="15">
        <f t="shared" si="2"/>
      </c>
      <c r="F30" s="41"/>
      <c r="G30" s="15">
        <f t="shared" si="3"/>
      </c>
      <c r="H30" s="41"/>
      <c r="I30" s="15">
        <f t="shared" si="4"/>
      </c>
      <c r="J30" s="41"/>
      <c r="K30" s="15">
        <f t="shared" si="5"/>
      </c>
      <c r="L30" s="41"/>
      <c r="M30" s="15">
        <f t="shared" si="6"/>
      </c>
    </row>
    <row r="31" spans="1:13" ht="17.25" customHeight="1" thickBot="1">
      <c r="A31" s="34"/>
      <c r="B31" s="49" t="s">
        <v>14</v>
      </c>
      <c r="C31" s="17">
        <f t="shared" si="7"/>
      </c>
      <c r="D31" s="41"/>
      <c r="E31" s="15">
        <f aca="true" t="shared" si="8" ref="E31:E38">IF(D31&lt;1,"",ROUND(E$10*D31*2,1)/2)</f>
      </c>
      <c r="F31" s="41"/>
      <c r="G31" s="15">
        <f t="shared" si="3"/>
      </c>
      <c r="H31" s="41"/>
      <c r="I31" s="15">
        <f t="shared" si="4"/>
      </c>
      <c r="J31" s="41"/>
      <c r="K31" s="15">
        <f t="shared" si="5"/>
      </c>
      <c r="L31" s="41"/>
      <c r="M31" s="15">
        <f t="shared" si="6"/>
      </c>
    </row>
    <row r="32" spans="1:13" ht="36.75" customHeight="1" thickBot="1">
      <c r="A32" s="34"/>
      <c r="B32" s="37" t="s">
        <v>22</v>
      </c>
      <c r="C32" s="38"/>
      <c r="D32" s="13"/>
      <c r="E32" s="15">
        <f t="shared" si="8"/>
      </c>
      <c r="F32" s="13"/>
      <c r="G32" s="15"/>
      <c r="H32" s="13"/>
      <c r="I32" s="15"/>
      <c r="J32" s="13"/>
      <c r="K32" s="15"/>
      <c r="L32" s="13"/>
      <c r="M32" s="15"/>
    </row>
    <row r="33" spans="1:13" ht="17.25" customHeight="1" thickBot="1">
      <c r="A33" s="34"/>
      <c r="B33" s="49" t="s">
        <v>1</v>
      </c>
      <c r="C33" s="17">
        <f t="shared" si="7"/>
      </c>
      <c r="D33" s="41"/>
      <c r="E33" s="15">
        <f t="shared" si="8"/>
      </c>
      <c r="F33" s="41"/>
      <c r="G33" s="15">
        <f>IF(F33&lt;1,"",ROUND(G$10*F33*2,1)/2)</f>
      </c>
      <c r="H33" s="41"/>
      <c r="I33" s="15">
        <f>IF(H33&lt;1,"",ROUND(I$10*H33*2,1)/2)</f>
      </c>
      <c r="J33" s="41"/>
      <c r="K33" s="15">
        <f>IF(J33&lt;1,"",ROUND(K$10*J33*2,1)/2)</f>
      </c>
      <c r="L33" s="41"/>
      <c r="M33" s="15">
        <f>IF(L33&lt;1,"",ROUND(M$10*L33*2,1)/2)</f>
      </c>
    </row>
    <row r="34" spans="1:13" ht="17.25" customHeight="1" thickBot="1">
      <c r="A34" s="34"/>
      <c r="B34" s="49" t="s">
        <v>11</v>
      </c>
      <c r="C34" s="17">
        <f t="shared" si="7"/>
      </c>
      <c r="D34" s="41"/>
      <c r="E34" s="15">
        <f t="shared" si="8"/>
      </c>
      <c r="F34" s="41"/>
      <c r="G34" s="15">
        <f>IF(F34&lt;1,"",ROUND(G$10*F34*2,1)/2)</f>
      </c>
      <c r="H34" s="41"/>
      <c r="I34" s="15">
        <f>IF(H34&lt;1,"",ROUND(I$10*H34*2,1)/2)</f>
      </c>
      <c r="J34" s="41"/>
      <c r="K34" s="15">
        <f>IF(J34&lt;1,"",ROUND(K$10*J34*2,1)/2)</f>
      </c>
      <c r="L34" s="41"/>
      <c r="M34" s="15">
        <f>IF(L34&lt;1,"",ROUND(M$10*L34*2,1)/2)</f>
      </c>
    </row>
    <row r="35" spans="1:13" ht="17.25" customHeight="1" thickBot="1">
      <c r="A35" s="34"/>
      <c r="B35" s="49" t="s">
        <v>12</v>
      </c>
      <c r="C35" s="17">
        <f t="shared" si="7"/>
      </c>
      <c r="D35" s="41"/>
      <c r="E35" s="15">
        <f t="shared" si="8"/>
      </c>
      <c r="F35" s="41"/>
      <c r="G35" s="15">
        <f>IF(F35&lt;1,"",ROUND(G$10*F35*2,1)/2)</f>
      </c>
      <c r="H35" s="41"/>
      <c r="I35" s="15">
        <f>IF(H35&lt;1,"",ROUND(I$10*H35*2,1)/2)</f>
      </c>
      <c r="J35" s="41"/>
      <c r="K35" s="15">
        <f>IF(J35&lt;1,"",ROUND(K$10*J35*2,1)/2)</f>
      </c>
      <c r="L35" s="41"/>
      <c r="M35" s="15">
        <f>IF(L35&lt;1,"",ROUND(M$10*L35*2,1)/2)</f>
      </c>
    </row>
    <row r="36" spans="1:13" ht="17.25" customHeight="1" thickBot="1">
      <c r="A36" s="34"/>
      <c r="B36" s="49"/>
      <c r="C36" s="17">
        <f t="shared" si="7"/>
      </c>
      <c r="D36" s="41"/>
      <c r="E36" s="15">
        <f t="shared" si="8"/>
      </c>
      <c r="F36" s="41"/>
      <c r="G36" s="15">
        <f>IF(F36&lt;1,"",ROUND(G$10*F36*2,1)/2)</f>
      </c>
      <c r="H36" s="41"/>
      <c r="I36" s="15">
        <f>IF(H36&lt;1,"",ROUND(I$10*H36*2,1)/2)</f>
      </c>
      <c r="J36" s="41"/>
      <c r="K36" s="15">
        <f>IF(J36&lt;1,"",ROUND(K$10*J36*2,1)/2)</f>
      </c>
      <c r="L36" s="41"/>
      <c r="M36" s="15">
        <f>IF(L36&lt;1,"",ROUND(M$10*L36*2,1)/2)</f>
      </c>
    </row>
    <row r="37" spans="1:13" ht="17.25" customHeight="1" thickBot="1">
      <c r="A37" s="35"/>
      <c r="B37" s="50"/>
      <c r="C37" s="17">
        <f t="shared" si="7"/>
      </c>
      <c r="D37" s="45"/>
      <c r="E37" s="15">
        <f t="shared" si="8"/>
      </c>
      <c r="F37" s="45"/>
      <c r="G37" s="15">
        <f>IF(F37&lt;1,"",ROUND(G$10*F37*2,1)/2)</f>
      </c>
      <c r="H37" s="45"/>
      <c r="I37" s="15">
        <f>IF(H37&lt;1,"",ROUND(I$10*H37*2,1)/2)</f>
      </c>
      <c r="J37" s="45"/>
      <c r="K37" s="15">
        <f>IF(J37&lt;1,"",ROUND(K$10*J37*2,1)/2)</f>
      </c>
      <c r="L37" s="45"/>
      <c r="M37" s="15">
        <f>IF(L37&lt;1,"",ROUND(M$10*L37*2,1)/2)</f>
      </c>
    </row>
    <row r="38" spans="1:13" ht="24.75" customHeight="1" thickBot="1">
      <c r="A38" s="10"/>
      <c r="B38" s="23" t="s">
        <v>23</v>
      </c>
      <c r="C38" s="24"/>
      <c r="D38" s="51"/>
      <c r="E38" s="52">
        <f t="shared" si="8"/>
      </c>
      <c r="F38" s="51"/>
      <c r="G38" s="52"/>
      <c r="H38" s="51"/>
      <c r="I38" s="52"/>
      <c r="J38" s="51"/>
      <c r="K38" s="52"/>
      <c r="L38" s="51"/>
      <c r="M38" s="52"/>
    </row>
    <row r="39" spans="1:13" ht="17.25" customHeight="1" thickBot="1">
      <c r="A39" s="9"/>
      <c r="B39" s="25" t="s">
        <v>10</v>
      </c>
      <c r="C39" s="24"/>
      <c r="D39" s="12">
        <f>IF(SUM(D11:D38)&gt;0,SUM(D11:D38),"")</f>
      </c>
      <c r="E39" s="20">
        <f aca="true" t="shared" si="9" ref="E39:M39">IF(SUM(E11:E38)&gt;0,SUM(E11:E38),"")</f>
      </c>
      <c r="F39" s="21">
        <f t="shared" si="9"/>
      </c>
      <c r="G39" s="20">
        <f t="shared" si="9"/>
      </c>
      <c r="H39" s="21">
        <f t="shared" si="9"/>
      </c>
      <c r="I39" s="20">
        <f t="shared" si="9"/>
      </c>
      <c r="J39" s="21">
        <f t="shared" si="9"/>
      </c>
      <c r="K39" s="20">
        <f t="shared" si="9"/>
      </c>
      <c r="L39" s="21">
        <f t="shared" si="9"/>
      </c>
      <c r="M39" s="22">
        <f t="shared" si="9"/>
      </c>
    </row>
    <row r="40" spans="2:13" s="11" customFormat="1" ht="18" customHeight="1">
      <c r="B40" s="11" t="str">
        <f>IF(SUM(D40:M40)&lt;&gt;0,"Noch zu verteilen!"," ")</f>
        <v> </v>
      </c>
      <c r="C40" s="16"/>
      <c r="D40" s="14" t="str">
        <f aca="true" t="shared" si="10" ref="D40:M40">IF(SUM(D9,D39)&gt;0,D9-D39," ")</f>
        <v> </v>
      </c>
      <c r="E40" s="16" t="str">
        <f t="shared" si="10"/>
        <v> </v>
      </c>
      <c r="F40" s="14" t="str">
        <f t="shared" si="10"/>
        <v> </v>
      </c>
      <c r="G40" s="16" t="str">
        <f t="shared" si="10"/>
        <v> </v>
      </c>
      <c r="H40" s="14" t="str">
        <f t="shared" si="10"/>
        <v> </v>
      </c>
      <c r="I40" s="16" t="str">
        <f t="shared" si="10"/>
        <v> </v>
      </c>
      <c r="J40" s="14" t="str">
        <f t="shared" si="10"/>
        <v> </v>
      </c>
      <c r="K40" s="16" t="str">
        <f t="shared" si="10"/>
        <v> </v>
      </c>
      <c r="L40" s="14" t="str">
        <f t="shared" si="10"/>
        <v> </v>
      </c>
      <c r="M40" s="16" t="str">
        <f t="shared" si="10"/>
        <v> </v>
      </c>
    </row>
    <row r="41" ht="18" customHeight="1"/>
    <row r="42" ht="18" customHeight="1"/>
  </sheetData>
  <sheetProtection password="CF11" sheet="1" objects="1" scenarios="1"/>
  <mergeCells count="17">
    <mergeCell ref="L3:M3"/>
    <mergeCell ref="A5:A8"/>
    <mergeCell ref="A10:A37"/>
    <mergeCell ref="D3:E3"/>
    <mergeCell ref="F3:G3"/>
    <mergeCell ref="H3:I3"/>
    <mergeCell ref="J3:K3"/>
    <mergeCell ref="B5:C5"/>
    <mergeCell ref="B6:C6"/>
    <mergeCell ref="B32:C32"/>
    <mergeCell ref="B38:C38"/>
    <mergeCell ref="B39:C39"/>
    <mergeCell ref="B4:C4"/>
    <mergeCell ref="B7:C7"/>
    <mergeCell ref="B8:C8"/>
    <mergeCell ref="B9:C9"/>
    <mergeCell ref="B10:C10"/>
  </mergeCells>
  <printOptions/>
  <pageMargins left="0.7086614173228347" right="0.5118110236220472" top="0.5905511811023623" bottom="0.5905511811023623" header="0.5118110236220472" footer="0.3937007874015748"/>
  <pageSetup horizontalDpi="600" verticalDpi="600" orientation="portrait" paperSize="9" r:id="rId1"/>
  <headerFooter alignWithMargins="0">
    <oddFooter>&amp;R&amp;8Dünger- und 
Pflanzenschutzmittelverteilung</oddFooter>
  </headerFooter>
  <ignoredErrors>
    <ignoredError sqref="G12 E11:E1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5200 Brugg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Rosmarie Steiner</dc:creator>
  <cp:keywords/>
  <dc:description/>
  <cp:lastModifiedBy>hubert</cp:lastModifiedBy>
  <cp:lastPrinted>2006-07-29T08:33:51Z</cp:lastPrinted>
  <dcterms:created xsi:type="dcterms:W3CDTF">2004-11-04T08:17:30Z</dcterms:created>
  <dcterms:modified xsi:type="dcterms:W3CDTF">2006-12-18T08:30:34Z</dcterms:modified>
  <cp:category/>
  <cp:version/>
  <cp:contentType/>
  <cp:contentStatus/>
</cp:coreProperties>
</file>